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rock\Documents\Enoch School\CIS 1020\"/>
    </mc:Choice>
  </mc:AlternateContent>
  <bookViews>
    <workbookView xWindow="0" yWindow="0" windowWidth="15480" windowHeight="9135"/>
  </bookViews>
  <sheets>
    <sheet name="Sales" sheetId="1" r:id="rId1"/>
  </sheets>
  <definedNames>
    <definedName name="Region_Code">Sales!$E$2:$F$6</definedName>
    <definedName name="Sales_Goal">Sales!$B$4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11" i="1"/>
  <c r="B3" i="1"/>
  <c r="B30" i="1"/>
  <c r="B29" i="1"/>
  <c r="B28" i="1"/>
  <c r="F12" i="1"/>
  <c r="F13" i="1"/>
  <c r="F14" i="1"/>
  <c r="F15" i="1"/>
  <c r="F16" i="1"/>
  <c r="F17" i="1"/>
  <c r="F18" i="1"/>
  <c r="F19" i="1"/>
  <c r="F20" i="1"/>
  <c r="F21" i="1"/>
  <c r="F22" i="1"/>
  <c r="F23" i="1"/>
  <c r="F11" i="1"/>
  <c r="C24" i="1"/>
  <c r="D24" i="1"/>
  <c r="E24" i="1"/>
  <c r="B24" i="1"/>
</calcChain>
</file>

<file path=xl/sharedStrings.xml><?xml version="1.0" encoding="utf-8"?>
<sst xmlns="http://schemas.openxmlformats.org/spreadsheetml/2006/main" count="35" uniqueCount="32">
  <si>
    <t>Sales Rep</t>
  </si>
  <si>
    <t>Q1</t>
  </si>
  <si>
    <t xml:space="preserve">Q2 </t>
  </si>
  <si>
    <t>Q3</t>
  </si>
  <si>
    <t>Q4</t>
  </si>
  <si>
    <t>Total</t>
  </si>
  <si>
    <t>Status</t>
  </si>
  <si>
    <t>Swathi</t>
  </si>
  <si>
    <t>Greg</t>
  </si>
  <si>
    <t>Rich</t>
  </si>
  <si>
    <t>Rick</t>
  </si>
  <si>
    <t>John</t>
  </si>
  <si>
    <t>Jill</t>
  </si>
  <si>
    <t>Mike</t>
  </si>
  <si>
    <t>Sales Goal</t>
  </si>
  <si>
    <t>Region Code</t>
  </si>
  <si>
    <t>Region</t>
  </si>
  <si>
    <t>East Coast</t>
  </si>
  <si>
    <t>Mid West</t>
  </si>
  <si>
    <t>West Coast</t>
  </si>
  <si>
    <t>International</t>
  </si>
  <si>
    <t>2015 Sales Total By Quarter</t>
  </si>
  <si>
    <t>Average Sales Dollar Amount</t>
  </si>
  <si>
    <t>Total Number of Sales Reps</t>
  </si>
  <si>
    <t>Summary</t>
  </si>
  <si>
    <t>Date</t>
  </si>
  <si>
    <t>Billy</t>
  </si>
  <si>
    <t>Randy</t>
  </si>
  <si>
    <t>Lamar</t>
  </si>
  <si>
    <t>Sang</t>
  </si>
  <si>
    <t>Larry</t>
  </si>
  <si>
    <t>Median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</si>
</sst>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44" fontId="0" fillId="0" borderId="1" xfId="1" applyFont="1" applyBorder="1"/>
    <xf numFmtId="0" fontId="1" fillId="0" borderId="0" xfId="5"/>
    <xf numFmtId="0" fontId="2" fillId="2" borderId="0" xfId="6" applyFont="1" applyFill="1"/>
    <xf numFmtId="44" fontId="0" fillId="0" borderId="0" xfId="7" applyFont="1"/>
    <xf numFmtId="0" fontId="1" fillId="0" borderId="1" xfId="8" applyBorder="1"/>
    <xf numFmtId="44" fontId="0" fillId="0" borderId="1" xfId="9" applyFont="1" applyBorder="1"/>
    <xf numFmtId="0" fontId="4" fillId="3" borderId="2" xfId="10" applyFont="1" applyFill="1" applyBorder="1"/>
    <xf numFmtId="0" fontId="1" fillId="4" borderId="1" xfId="11" applyFill="1" applyBorder="1"/>
    <xf numFmtId="0" fontId="5" fillId="0" borderId="0" xfId="12" applyFont="1" applyFill="1" applyBorder="1"/>
    <xf numFmtId="0" fontId="5" fillId="0" borderId="1" xfId="13" applyFont="1" applyFill="1" applyBorder="1"/>
    <xf numFmtId="0" fontId="3" fillId="2" borderId="1" xfId="14" applyFont="1" applyFill="1" applyBorder="1"/>
    <xf numFmtId="0" fontId="1" fillId="0" borderId="0" xfId="15" applyBorder="1"/>
    <xf numFmtId="0" fontId="3" fillId="0" borderId="0" xfId="16" applyFont="1" applyFill="1" applyBorder="1"/>
    <xf numFmtId="0" fontId="6" fillId="0" borderId="0" xfId="17" applyFont="1" applyFill="1" applyBorder="1" applyAlignment="1">
      <alignment horizontal="center"/>
    </xf>
    <xf numFmtId="0" fontId="1" fillId="0" borderId="0" xfId="18" applyFill="1" applyBorder="1" applyAlignment="1">
      <alignment horizontal="center"/>
    </xf>
    <xf numFmtId="0" fontId="1" fillId="0" borderId="0" xfId="19" applyFill="1" applyBorder="1"/>
    <xf numFmtId="44" fontId="0" fillId="0" borderId="0" xfId="20" applyFont="1" applyBorder="1"/>
    <xf numFmtId="44" fontId="1" fillId="0" borderId="0" xfId="21" applyNumberFormat="1" applyFill="1" applyBorder="1"/>
    <xf numFmtId="0" fontId="1" fillId="0" borderId="6" xfId="22" applyBorder="1"/>
    <xf numFmtId="44" fontId="0" fillId="0" borderId="6" xfId="23" applyFont="1" applyBorder="1"/>
    <xf numFmtId="14" fontId="1" fillId="0" borderId="0" xfId="24" applyNumberFormat="1"/>
    <xf numFmtId="0" fontId="0" fillId="0" borderId="1" xfId="25" applyNumberFormat="1" applyFont="1" applyBorder="1"/>
    <xf numFmtId="43" fontId="0" fillId="0" borderId="1" xfId="4" applyFont="1" applyBorder="1"/>
    <xf numFmtId="44" fontId="1" fillId="4" borderId="1" xfId="1" applyFill="1" applyBorder="1"/>
    <xf numFmtId="0" fontId="6" fillId="6" borderId="3" xfId="28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29">
    <cellStyle name="+TSYonR6pC8yYwR0VEDq9Fq7b0uersU+9/+3NMOmW+I=-~0JJSYBwDO+noUURhYf0KHw==" xfId="21"/>
    <cellStyle name="4O0yCEARXLYGzXT4cstOiodS9N6qK4ds2+GKhPLNBCE=-~ow/arSZPLJEE3UqwONVR+w==" xfId="11"/>
    <cellStyle name="4vt7XNMxRzLl2yQWUO19q49vrewl0+NpzGca8kHtDEU=-~d3wc2C1FJdjmMf7scPGl9Q==" xfId="28"/>
    <cellStyle name="5WUP0uBa/vCtW3Os0l4oyecKUSAzEcepbytJ+fccLmg=-~VYBz/DvnVPGSgAkCBkIGsA==" xfId="24"/>
    <cellStyle name="7sT0NRyV0dAsInYNnDqJgCvEqDdZ6IslY3MtbxIiLdE=-~DE6FgCGkeoBWACgralAofQ==" xfId="18"/>
    <cellStyle name="Aooagt3Ozkd/IzqADJmJJi5lvSCvKan8mua9YySElkQ=-~A1a0H593+M0BA8WPWwHxEA==" xfId="8"/>
    <cellStyle name="Comma" xfId="4" builtinId="3"/>
    <cellStyle name="Currency" xfId="1" builtinId="4"/>
    <cellStyle name="FAQ5A3zVSUZowve6aLCbl0DflnZLYQaOmFXPETYtgR4=-~8FP/vRyqhsogBofizLQ5FQ==" xfId="9"/>
    <cellStyle name="fke7BstvJ3fpLQhCw4XhrQ6REywDJ2He8Xxzgua5PxA=-~1BYxQp/+9eEQoEQ1rIDfug==" xfId="26"/>
    <cellStyle name="Followed Hyperlink" xfId="3" builtinId="9" hidden="1"/>
    <cellStyle name="Hyperlink" xfId="2" builtinId="8" hidden="1"/>
    <cellStyle name="KBQXbVV9D6PhrR4G+T9psDJOr2xD2V2UosiJn/MbrAI=-~s/7i+RS0gH1zYS9oOjMoVQ==" xfId="13"/>
    <cellStyle name="LOh0qfCicQnTME8KNQKsd0ilPZIXVZjv3yiF2Vh7M6U=-~/mb5dFmN1vgRAeyJhLJEqA==" xfId="12"/>
    <cellStyle name="MGyz/3nJLvSeNFWqlSfzbD1snLM1py0aA9mkSTTMwR8=-~Raa7ZVq8ZvHMCFQVFy5BTg==" xfId="20"/>
    <cellStyle name="N3NSxaXCMEgrCRbdefFXzn6Vq3JoZ26B2xF8irJkOiY=-~SQPYn2AfYZxlSjEqboBA6Q==" xfId="22"/>
    <cellStyle name="nGA6y11Qu2HB/KP7XxaWbz5PDIUvm3dw+Hrpx1z8WpQ=-~giWiE5y2gkFbfII5A/T7Rg==" xfId="25"/>
    <cellStyle name="Normal" xfId="0" builtinId="0"/>
    <cellStyle name="nvlstBrXs4s036L36iapWKGPbFMzfgqZ2/XLS0RH3R8=-~xEHiKKOXt5/kee7HvjWGrQ==" xfId="17"/>
    <cellStyle name="p7DngQ4xy1/+aBS68qGTPKWM1wDc4/ZscxhecUFSUnI=-~sHFz8z9tsIK0JnfGBxmTSA==" xfId="15"/>
    <cellStyle name="QC8mP9MweZbAWPr+LcHSikudW00Z0hOJzrXRLs6uW7Y=-~+8t1AchzAfJwVnReQV/aew==" xfId="7"/>
    <cellStyle name="s8/AtIZ8j3aNKQo62BZ1/NfezkqhNJHhWFYDrJ/9w3Y=-~8Msh2NXzOXQyHrIJtBnYnA==" xfId="27"/>
    <cellStyle name="TdNzimCo7bn491PcCclhg8r3swnF7HRBqrlO8UOGe5s=-~rChRq0DfIonGNMTeZ5YBoA==" xfId="6"/>
    <cellStyle name="tV5uxrHJlxS5euWGKjZfg+/PS2TFWzYmWZ8YptpqdD0=-~1PDFbMfNrKJEB0ahpm5KCg==" xfId="16"/>
    <cellStyle name="U+jOEj2lDVP8RqA0pjup23IgT+uyG04PJbkgfenUm9I=-~VP7CYpIfhATvUyoUfTCJmQ==" xfId="14"/>
    <cellStyle name="UFGIKUgx2zR5aAK3nFFIpTUyJb+92dB7rJzVBdv/euc=-~69CyNiL1WZA6PrXSR0I8pw==" xfId="10"/>
    <cellStyle name="XDmK7CAg6+u+ci6zbwgRrhkPYWz1Uw/mz4UIJB4MzHs=-~jqIVJGOFCwvuWalVkP/+DQ==" xfId="5"/>
    <cellStyle name="XnSyCIZsLJvo/O4RF0DPO0QowSUOmuGpwB7P0oz2Oqs=-~Dnzo5eAI0YBEewMSrQ6IPQ==" xfId="23"/>
    <cellStyle name="ykx0NTAzl7Lnl/XvTG8c6KZsMKS1F8kSf3Y5PS6pcFw=-~GFoHau7PSPVhD2JfrDMxRQ==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30"/>
  <sheetViews>
    <sheetView tabSelected="1" workbookViewId="0">
      <selection activeCell="H25" sqref="H25"/>
    </sheetView>
  </sheetViews>
  <sheetFormatPr defaultColWidth="8.85546875" defaultRowHeight="15" x14ac:dyDescent="0.25"/>
  <cols>
    <col min="1" max="1" width="38" bestFit="1" customWidth="1"/>
    <col min="2" max="2" width="14.28515625" bestFit="1" customWidth="1"/>
    <col min="3" max="5" width="12.5703125" bestFit="1" customWidth="1"/>
    <col min="6" max="6" width="12.42578125" bestFit="1" customWidth="1"/>
    <col min="7" max="7" width="12.42578125" customWidth="1"/>
    <col min="8" max="8" width="12.42578125" bestFit="1" customWidth="1"/>
    <col min="9" max="9" width="16" bestFit="1" customWidth="1"/>
    <col min="10" max="10" width="12.42578125" bestFit="1" customWidth="1"/>
    <col min="11" max="11" width="10.140625" bestFit="1" customWidth="1"/>
    <col min="12" max="12" width="15.28515625" bestFit="1" customWidth="1"/>
  </cols>
  <sheetData>
    <row r="2" spans="1:9" x14ac:dyDescent="0.25">
      <c r="E2" s="11" t="s">
        <v>15</v>
      </c>
      <c r="F2" s="11" t="s">
        <v>16</v>
      </c>
      <c r="G2" s="13"/>
    </row>
    <row r="3" spans="1:9" ht="15.75" thickBot="1" x14ac:dyDescent="0.3">
      <c r="A3" s="2" t="s">
        <v>25</v>
      </c>
      <c r="B3" s="21">
        <f ca="1">TODAY()</f>
        <v>41975</v>
      </c>
      <c r="E3" s="5">
        <v>10</v>
      </c>
      <c r="F3" s="5" t="s">
        <v>17</v>
      </c>
      <c r="G3" s="12"/>
    </row>
    <row r="4" spans="1:9" ht="15.75" thickBot="1" x14ac:dyDescent="0.3">
      <c r="A4" s="7" t="s">
        <v>14</v>
      </c>
      <c r="B4" s="4">
        <v>250000</v>
      </c>
      <c r="E4" s="5">
        <v>20</v>
      </c>
      <c r="F4" s="10" t="s">
        <v>18</v>
      </c>
      <c r="G4" s="9"/>
      <c r="H4" s="4"/>
    </row>
    <row r="5" spans="1:9" x14ac:dyDescent="0.25">
      <c r="E5" s="5">
        <v>30</v>
      </c>
      <c r="F5" s="5" t="s">
        <v>19</v>
      </c>
      <c r="G5" s="12"/>
    </row>
    <row r="6" spans="1:9" x14ac:dyDescent="0.25">
      <c r="E6" s="5">
        <v>40</v>
      </c>
      <c r="F6" s="5" t="s">
        <v>20</v>
      </c>
      <c r="G6" s="12"/>
    </row>
    <row r="8" spans="1:9" ht="23.25" x14ac:dyDescent="0.35">
      <c r="A8" s="25" t="s">
        <v>21</v>
      </c>
      <c r="B8" s="26"/>
      <c r="C8" s="26"/>
      <c r="D8" s="26"/>
      <c r="E8" s="26"/>
      <c r="F8" s="26"/>
      <c r="G8" s="26"/>
      <c r="H8" s="26"/>
      <c r="I8" s="27"/>
    </row>
    <row r="9" spans="1:9" ht="23.25" x14ac:dyDescent="0.35">
      <c r="A9" s="14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15</v>
      </c>
      <c r="H10" s="3" t="s">
        <v>16</v>
      </c>
      <c r="I10" s="3" t="s">
        <v>6</v>
      </c>
    </row>
    <row r="11" spans="1:9" x14ac:dyDescent="0.25">
      <c r="A11" s="5" t="s">
        <v>26</v>
      </c>
      <c r="B11" s="1">
        <v>29911</v>
      </c>
      <c r="C11" s="1">
        <v>92249</v>
      </c>
      <c r="D11" s="1">
        <v>46475</v>
      </c>
      <c r="E11" s="1">
        <v>33947</v>
      </c>
      <c r="F11" s="24">
        <f>SUM(B11:E11)</f>
        <v>202582</v>
      </c>
      <c r="G11" s="8">
        <v>40</v>
      </c>
      <c r="H11" s="8" t="str">
        <f t="shared" ref="H11:H23" si="0">VLOOKUP(G11,Region_Code,2)</f>
        <v>International</v>
      </c>
      <c r="I11" s="8" t="str">
        <f t="shared" ref="I11:I23" si="1">IF(F11&gt;=Sales_Goal,"Bonus","NA")</f>
        <v>NA</v>
      </c>
    </row>
    <row r="12" spans="1:9" x14ac:dyDescent="0.25">
      <c r="A12" s="5" t="s">
        <v>27</v>
      </c>
      <c r="B12" s="23">
        <v>32752</v>
      </c>
      <c r="C12" s="23">
        <v>30222</v>
      </c>
      <c r="D12" s="23">
        <v>43997</v>
      </c>
      <c r="E12" s="23">
        <v>93277</v>
      </c>
      <c r="F12" s="24">
        <f t="shared" ref="F12:F23" si="2">SUM(B12:E12)</f>
        <v>200248</v>
      </c>
      <c r="G12" s="8">
        <v>40</v>
      </c>
      <c r="H12" s="8" t="str">
        <f t="shared" si="0"/>
        <v>International</v>
      </c>
      <c r="I12" s="8" t="str">
        <f t="shared" si="1"/>
        <v>NA</v>
      </c>
    </row>
    <row r="13" spans="1:9" x14ac:dyDescent="0.25">
      <c r="A13" s="5" t="s">
        <v>13</v>
      </c>
      <c r="B13" s="23">
        <v>36991</v>
      </c>
      <c r="C13" s="23">
        <v>54102</v>
      </c>
      <c r="D13" s="23">
        <v>63914</v>
      </c>
      <c r="E13" s="23">
        <v>42642</v>
      </c>
      <c r="F13" s="24">
        <f t="shared" si="2"/>
        <v>197649</v>
      </c>
      <c r="G13" s="8">
        <v>20</v>
      </c>
      <c r="H13" s="8" t="str">
        <f t="shared" si="0"/>
        <v>Mid West</v>
      </c>
      <c r="I13" s="8" t="str">
        <f t="shared" si="1"/>
        <v>NA</v>
      </c>
    </row>
    <row r="14" spans="1:9" x14ac:dyDescent="0.25">
      <c r="A14" s="5" t="s">
        <v>12</v>
      </c>
      <c r="B14" s="23">
        <v>50087</v>
      </c>
      <c r="C14" s="23">
        <v>25179</v>
      </c>
      <c r="D14" s="23">
        <v>64912</v>
      </c>
      <c r="E14" s="23">
        <v>68875</v>
      </c>
      <c r="F14" s="24">
        <f t="shared" si="2"/>
        <v>209053</v>
      </c>
      <c r="G14" s="8">
        <v>20</v>
      </c>
      <c r="H14" s="8" t="str">
        <f t="shared" si="0"/>
        <v>Mid West</v>
      </c>
      <c r="I14" s="8" t="str">
        <f t="shared" si="1"/>
        <v>NA</v>
      </c>
    </row>
    <row r="15" spans="1:9" x14ac:dyDescent="0.25">
      <c r="A15" s="5" t="s">
        <v>28</v>
      </c>
      <c r="B15" s="23">
        <v>52923</v>
      </c>
      <c r="C15" s="23">
        <v>62673</v>
      </c>
      <c r="D15" s="23">
        <v>63635</v>
      </c>
      <c r="E15" s="23">
        <v>57410</v>
      </c>
      <c r="F15" s="24">
        <f t="shared" si="2"/>
        <v>236641</v>
      </c>
      <c r="G15" s="8">
        <v>10</v>
      </c>
      <c r="H15" s="8" t="str">
        <f t="shared" si="0"/>
        <v>East Coast</v>
      </c>
      <c r="I15" s="8" t="str">
        <f t="shared" si="1"/>
        <v>NA</v>
      </c>
    </row>
    <row r="16" spans="1:9" x14ac:dyDescent="0.25">
      <c r="A16" s="5" t="s">
        <v>29</v>
      </c>
      <c r="B16" s="23">
        <v>59678</v>
      </c>
      <c r="C16" s="23">
        <v>70934</v>
      </c>
      <c r="D16" s="23">
        <v>78410</v>
      </c>
      <c r="E16" s="23">
        <v>32994</v>
      </c>
      <c r="F16" s="24">
        <f t="shared" si="2"/>
        <v>242016</v>
      </c>
      <c r="G16" s="8">
        <v>10</v>
      </c>
      <c r="H16" s="8" t="str">
        <f t="shared" si="0"/>
        <v>East Coast</v>
      </c>
      <c r="I16" s="8" t="str">
        <f t="shared" si="1"/>
        <v>NA</v>
      </c>
    </row>
    <row r="17" spans="1:9" x14ac:dyDescent="0.25">
      <c r="A17" s="5" t="s">
        <v>7</v>
      </c>
      <c r="B17" s="23">
        <v>66385</v>
      </c>
      <c r="C17" s="23">
        <v>74270</v>
      </c>
      <c r="D17" s="23">
        <v>36165</v>
      </c>
      <c r="E17" s="23">
        <v>76548</v>
      </c>
      <c r="F17" s="24">
        <f t="shared" si="2"/>
        <v>253368</v>
      </c>
      <c r="G17" s="8">
        <v>30</v>
      </c>
      <c r="H17" s="8" t="str">
        <f t="shared" si="0"/>
        <v>West Coast</v>
      </c>
      <c r="I17" s="8" t="str">
        <f t="shared" si="1"/>
        <v>Bonus</v>
      </c>
    </row>
    <row r="18" spans="1:9" x14ac:dyDescent="0.25">
      <c r="A18" s="5" t="s">
        <v>30</v>
      </c>
      <c r="B18" s="23">
        <v>66936</v>
      </c>
      <c r="C18" s="23">
        <v>72838</v>
      </c>
      <c r="D18" s="23">
        <v>60479</v>
      </c>
      <c r="E18" s="23">
        <v>63324</v>
      </c>
      <c r="F18" s="24">
        <f t="shared" si="2"/>
        <v>263577</v>
      </c>
      <c r="G18" s="8">
        <v>30</v>
      </c>
      <c r="H18" s="8" t="str">
        <f t="shared" si="0"/>
        <v>West Coast</v>
      </c>
      <c r="I18" s="8" t="str">
        <f t="shared" si="1"/>
        <v>Bonus</v>
      </c>
    </row>
    <row r="19" spans="1:9" x14ac:dyDescent="0.25">
      <c r="A19" s="5" t="s">
        <v>10</v>
      </c>
      <c r="B19" s="23">
        <v>74507</v>
      </c>
      <c r="C19" s="23">
        <v>94178</v>
      </c>
      <c r="D19" s="23">
        <v>41391</v>
      </c>
      <c r="E19" s="23">
        <v>27235</v>
      </c>
      <c r="F19" s="24">
        <f t="shared" si="2"/>
        <v>237311</v>
      </c>
      <c r="G19" s="8">
        <v>10</v>
      </c>
      <c r="H19" s="8" t="str">
        <f t="shared" si="0"/>
        <v>East Coast</v>
      </c>
      <c r="I19" s="8" t="str">
        <f t="shared" si="1"/>
        <v>NA</v>
      </c>
    </row>
    <row r="20" spans="1:9" x14ac:dyDescent="0.25">
      <c r="A20" s="5" t="s">
        <v>9</v>
      </c>
      <c r="B20" s="23">
        <v>76889</v>
      </c>
      <c r="C20" s="23">
        <v>49266</v>
      </c>
      <c r="D20" s="23">
        <v>64225</v>
      </c>
      <c r="E20" s="23">
        <v>55410</v>
      </c>
      <c r="F20" s="24">
        <f t="shared" si="2"/>
        <v>245790</v>
      </c>
      <c r="G20" s="8">
        <v>30</v>
      </c>
      <c r="H20" s="8" t="str">
        <f t="shared" si="0"/>
        <v>West Coast</v>
      </c>
      <c r="I20" s="8" t="str">
        <f t="shared" si="1"/>
        <v>NA</v>
      </c>
    </row>
    <row r="21" spans="1:9" x14ac:dyDescent="0.25">
      <c r="A21" s="5" t="s">
        <v>12</v>
      </c>
      <c r="B21" s="23">
        <v>90515</v>
      </c>
      <c r="C21" s="23">
        <v>29238</v>
      </c>
      <c r="D21" s="23">
        <v>30973</v>
      </c>
      <c r="E21" s="23">
        <v>32145</v>
      </c>
      <c r="F21" s="24">
        <f t="shared" si="2"/>
        <v>182871</v>
      </c>
      <c r="G21" s="8">
        <v>10</v>
      </c>
      <c r="H21" s="8" t="str">
        <f t="shared" si="0"/>
        <v>East Coast</v>
      </c>
      <c r="I21" s="8" t="str">
        <f t="shared" si="1"/>
        <v>NA</v>
      </c>
    </row>
    <row r="22" spans="1:9" x14ac:dyDescent="0.25">
      <c r="A22" s="5" t="s">
        <v>11</v>
      </c>
      <c r="B22" s="23">
        <v>97426</v>
      </c>
      <c r="C22" s="23">
        <v>43061</v>
      </c>
      <c r="D22" s="23">
        <v>26122</v>
      </c>
      <c r="E22" s="23">
        <v>83391</v>
      </c>
      <c r="F22" s="24">
        <f t="shared" si="2"/>
        <v>250000</v>
      </c>
      <c r="G22" s="8">
        <v>10</v>
      </c>
      <c r="H22" s="8" t="str">
        <f t="shared" si="0"/>
        <v>East Coast</v>
      </c>
      <c r="I22" s="8" t="str">
        <f t="shared" si="1"/>
        <v>Bonus</v>
      </c>
    </row>
    <row r="23" spans="1:9" x14ac:dyDescent="0.25">
      <c r="A23" s="5" t="s">
        <v>8</v>
      </c>
      <c r="B23" s="23">
        <v>98094</v>
      </c>
      <c r="C23" s="23">
        <v>47398</v>
      </c>
      <c r="D23" s="23">
        <v>80755</v>
      </c>
      <c r="E23" s="23">
        <v>40446</v>
      </c>
      <c r="F23" s="24">
        <f t="shared" si="2"/>
        <v>266693</v>
      </c>
      <c r="G23" s="8">
        <v>40</v>
      </c>
      <c r="H23" s="8" t="str">
        <f t="shared" si="0"/>
        <v>International</v>
      </c>
      <c r="I23" s="8" t="str">
        <f t="shared" si="1"/>
        <v>Bonus</v>
      </c>
    </row>
    <row r="24" spans="1:9" x14ac:dyDescent="0.25">
      <c r="A24" s="12"/>
      <c r="B24" s="17">
        <f>SUM(B11:B23)</f>
        <v>833094</v>
      </c>
      <c r="C24" s="17">
        <f t="shared" ref="C24:E24" si="3">SUM(C11:C23)</f>
        <v>745608</v>
      </c>
      <c r="D24" s="17">
        <f t="shared" si="3"/>
        <v>701453</v>
      </c>
      <c r="E24" s="17">
        <f t="shared" si="3"/>
        <v>707644</v>
      </c>
      <c r="F24" s="18"/>
      <c r="G24" s="16"/>
      <c r="H24" s="16"/>
      <c r="I24" s="16"/>
    </row>
    <row r="25" spans="1:9" x14ac:dyDescent="0.25">
      <c r="A25" s="12"/>
      <c r="B25" s="17"/>
      <c r="C25" s="17"/>
      <c r="D25" s="17"/>
      <c r="E25" s="17"/>
      <c r="F25" s="18"/>
      <c r="G25" s="16"/>
      <c r="H25" s="16"/>
      <c r="I25" s="16"/>
    </row>
    <row r="26" spans="1:9" ht="15.75" thickBot="1" x14ac:dyDescent="0.3"/>
    <row r="27" spans="1:9" ht="15.75" thickBot="1" x14ac:dyDescent="0.3">
      <c r="A27" s="28" t="s">
        <v>24</v>
      </c>
      <c r="B27" s="29"/>
    </row>
    <row r="28" spans="1:9" x14ac:dyDescent="0.25">
      <c r="A28" s="19" t="s">
        <v>31</v>
      </c>
      <c r="B28" s="20">
        <f>MEDIAN(F11:F23)</f>
        <v>237311</v>
      </c>
    </row>
    <row r="29" spans="1:9" x14ac:dyDescent="0.25">
      <c r="A29" s="10" t="s">
        <v>22</v>
      </c>
      <c r="B29" s="6">
        <f>AVERAGE(F11:F23)</f>
        <v>229830.69230769231</v>
      </c>
    </row>
    <row r="30" spans="1:9" x14ac:dyDescent="0.25">
      <c r="A30" s="5" t="s">
        <v>23</v>
      </c>
      <c r="B30" s="22">
        <f>COUNTA(A11:A23)</f>
        <v>13</v>
      </c>
    </row>
  </sheetData>
  <mergeCells count="2">
    <mergeCell ref="A8:I8"/>
    <mergeCell ref="A27:B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ZZtoBoQ+PgFVDkvV68fIIjqesL3cs50cS8i1e7XA2gM=-~GjCqz4MNs/SwTLVwRJA4kA==</id>
</project>
</file>

<file path=customXml/itemProps1.xml><?xml version="1.0" encoding="utf-8"?>
<ds:datastoreItem xmlns:ds="http://schemas.openxmlformats.org/officeDocument/2006/customXml" ds:itemID="{AE60DDDE-1CE1-4287-B1AC-C359A610D0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</vt:lpstr>
      <vt:lpstr>Region_Code</vt:lpstr>
      <vt:lpstr>Sales_Goal</vt:lpstr>
    </vt:vector>
  </TitlesOfParts>
  <Company>Butler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Resources</dc:creator>
  <cp:lastModifiedBy>Erock</cp:lastModifiedBy>
  <dcterms:created xsi:type="dcterms:W3CDTF">2010-02-23T15:46:41Z</dcterms:created>
  <dcterms:modified xsi:type="dcterms:W3CDTF">2014-12-03T05:03:10Z</dcterms:modified>
</cp:coreProperties>
</file>